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GO ZAPATA\Desktop\"/>
    </mc:Choice>
  </mc:AlternateContent>
  <bookViews>
    <workbookView xWindow="0" yWindow="0" windowWidth="28800" windowHeight="124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O11" i="1" l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N52" i="1"/>
  <c r="N46" i="1"/>
  <c r="N48" i="1" s="1"/>
  <c r="N50" i="1" s="1"/>
  <c r="N43" i="1"/>
  <c r="N41" i="1"/>
  <c r="N39" i="1"/>
  <c r="N36" i="1"/>
  <c r="N34" i="1"/>
  <c r="N24" i="1"/>
  <c r="N32" i="1"/>
  <c r="N30" i="1"/>
  <c r="N28" i="1"/>
  <c r="N26" i="1"/>
  <c r="N22" i="1"/>
  <c r="N18" i="1"/>
  <c r="N14" i="1"/>
  <c r="N12" i="1"/>
  <c r="H7" i="1"/>
  <c r="H8" i="1" s="1"/>
  <c r="H9" i="1" s="1"/>
  <c r="H10" i="1" s="1"/>
  <c r="H11" i="1" s="1"/>
  <c r="H12" i="1" s="1"/>
  <c r="H13" i="1" s="1"/>
  <c r="H14" i="1" l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</calcChain>
</file>

<file path=xl/sharedStrings.xml><?xml version="1.0" encoding="utf-8"?>
<sst xmlns="http://schemas.openxmlformats.org/spreadsheetml/2006/main" count="100" uniqueCount="46">
  <si>
    <t>FECHA</t>
  </si>
  <si>
    <t>DETALLE</t>
  </si>
  <si>
    <t>DEBE</t>
  </si>
  <si>
    <t>HABER</t>
  </si>
  <si>
    <t>SALDO</t>
  </si>
  <si>
    <t>MES</t>
  </si>
  <si>
    <t>AÑO</t>
  </si>
  <si>
    <t>No DEL CHEQUE</t>
  </si>
  <si>
    <t>LIBRO AUXILIAR DE BANCOS</t>
  </si>
  <si>
    <t>BANCO   Occidente</t>
  </si>
  <si>
    <t>CUENTA CORRIENTE No         123-456852-7</t>
  </si>
  <si>
    <t>Saldo final</t>
  </si>
  <si>
    <t>Proveedor</t>
  </si>
  <si>
    <t>proveedor</t>
  </si>
  <si>
    <t>compra local</t>
  </si>
  <si>
    <t>ND por chequera</t>
  </si>
  <si>
    <t>Primera quincena</t>
  </si>
  <si>
    <t>Fondo caja menor</t>
  </si>
  <si>
    <t>Segunda quincena</t>
  </si>
  <si>
    <t>RICO Y SABROSO POR SIEMPRE SAS</t>
  </si>
  <si>
    <t>EXTRACTO BANCARIOS</t>
  </si>
  <si>
    <t>SEÑORES</t>
  </si>
  <si>
    <t>EXTRACTO BANCARIO CTA CTE</t>
  </si>
  <si>
    <t>CRA 50 47 28 OFICINA 301</t>
  </si>
  <si>
    <t>CONCEPTO</t>
  </si>
  <si>
    <t>CHEQUE</t>
  </si>
  <si>
    <t>NUMERO</t>
  </si>
  <si>
    <t>GRAVAMEN MTOS FINANCIEROS</t>
  </si>
  <si>
    <t>CHEQUE PAGADO</t>
  </si>
  <si>
    <t>BANCO OCCIDENTE</t>
  </si>
  <si>
    <t>MES DE SEPTIEMBRE DE 2014</t>
  </si>
  <si>
    <t>SALDO A AGOSTO 31 DE 2014</t>
  </si>
  <si>
    <t>ND POR CHEQUERA</t>
  </si>
  <si>
    <t>ND INTERESES DE SOBREGIRO</t>
  </si>
  <si>
    <t>NC CONSIG OTRAS PLAZAS</t>
  </si>
  <si>
    <t>MEDELLÍN ANTIOQUIA</t>
  </si>
  <si>
    <t>préstamo</t>
  </si>
  <si>
    <t>CONSIGNACIÓN</t>
  </si>
  <si>
    <t>consignación</t>
  </si>
  <si>
    <t>consignación préstamo socio</t>
  </si>
  <si>
    <t>Préstamo bancario</t>
  </si>
  <si>
    <t>Compra vehículo</t>
  </si>
  <si>
    <t>Papelería</t>
  </si>
  <si>
    <t>Consignación</t>
  </si>
  <si>
    <t>Terpel s.a</t>
  </si>
  <si>
    <t>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</si>
</sst>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0" fillId="0" borderId="0" xfId="0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/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2" fillId="2" borderId="1" xfId="0" applyFont="1" applyFill="1" applyBorder="1"/>
    <xf numFmtId="0" fontId="0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topLeftCell="D13" workbookViewId="0">
      <selection activeCell="L11" sqref="L11"/>
    </sheetView>
  </sheetViews>
  <sheetFormatPr baseColWidth="10" defaultRowHeight="15" x14ac:dyDescent="0.25"/>
  <cols>
    <col min="1" max="1" width="4.140625" customWidth="1"/>
    <col min="2" max="2" width="5.28515625" customWidth="1"/>
    <col min="3" max="3" width="7.28515625" customWidth="1"/>
    <col min="4" max="4" width="34.7109375" customWidth="1"/>
    <col min="6" max="6" width="11.42578125" customWidth="1"/>
    <col min="9" max="9" width="2.85546875" customWidth="1"/>
    <col min="10" max="10" width="9" customWidth="1"/>
    <col min="11" max="11" width="27.140625" customWidth="1"/>
  </cols>
  <sheetData>
    <row r="1" spans="1:15" ht="28.5" x14ac:dyDescent="0.45">
      <c r="A1" s="16" t="s">
        <v>8</v>
      </c>
      <c r="B1" s="16"/>
      <c r="C1" s="16"/>
      <c r="D1" s="16"/>
      <c r="E1" s="16"/>
      <c r="F1" s="16"/>
      <c r="G1" s="16"/>
      <c r="H1" s="16"/>
    </row>
    <row r="2" spans="1:15" x14ac:dyDescent="0.25">
      <c r="A2" s="17" t="s">
        <v>19</v>
      </c>
      <c r="B2" s="17"/>
      <c r="C2" s="17"/>
      <c r="D2" s="17"/>
      <c r="E2" s="17"/>
      <c r="F2" s="17"/>
      <c r="G2" s="17"/>
      <c r="H2" s="17"/>
      <c r="J2" s="6"/>
      <c r="K2" s="18" t="s">
        <v>20</v>
      </c>
      <c r="L2" s="18"/>
      <c r="M2" s="18"/>
      <c r="N2" s="18"/>
      <c r="O2" s="18"/>
    </row>
    <row r="3" spans="1:15" x14ac:dyDescent="0.25">
      <c r="A3" s="23" t="s">
        <v>9</v>
      </c>
      <c r="B3" s="23"/>
      <c r="C3" s="23"/>
      <c r="D3" s="23"/>
      <c r="E3" s="23" t="s">
        <v>10</v>
      </c>
      <c r="F3" s="23"/>
      <c r="G3" s="23"/>
      <c r="H3" s="23"/>
      <c r="J3" s="9" t="s">
        <v>21</v>
      </c>
      <c r="K3" s="19" t="s">
        <v>19</v>
      </c>
      <c r="L3" s="20"/>
      <c r="M3" s="21"/>
      <c r="N3" s="10" t="s">
        <v>29</v>
      </c>
      <c r="O3" s="11"/>
    </row>
    <row r="4" spans="1:15" x14ac:dyDescent="0.25">
      <c r="A4" s="22" t="s">
        <v>0</v>
      </c>
      <c r="B4" s="22"/>
      <c r="C4" s="22"/>
      <c r="D4" s="3"/>
      <c r="E4" s="3"/>
      <c r="F4" s="3"/>
      <c r="G4" s="3"/>
      <c r="H4" s="3"/>
      <c r="J4" s="12"/>
      <c r="K4" s="11"/>
      <c r="L4" s="11"/>
      <c r="M4" s="11"/>
      <c r="N4" s="13" t="s">
        <v>22</v>
      </c>
      <c r="O4" s="11"/>
    </row>
    <row r="5" spans="1:15" ht="29.25" customHeight="1" x14ac:dyDescent="0.25">
      <c r="A5" s="4" t="s">
        <v>45</v>
      </c>
      <c r="B5" s="4" t="s">
        <v>5</v>
      </c>
      <c r="C5" s="4" t="s">
        <v>6</v>
      </c>
      <c r="D5" s="4" t="s">
        <v>1</v>
      </c>
      <c r="E5" s="5" t="s">
        <v>7</v>
      </c>
      <c r="F5" s="5" t="s">
        <v>2</v>
      </c>
      <c r="G5" s="4" t="s">
        <v>3</v>
      </c>
      <c r="H5" s="4" t="s">
        <v>4</v>
      </c>
      <c r="J5" s="13" t="s">
        <v>23</v>
      </c>
      <c r="K5" s="13"/>
      <c r="L5" s="13"/>
      <c r="M5" s="13"/>
      <c r="N5" s="13" t="s">
        <v>30</v>
      </c>
      <c r="O5" s="13"/>
    </row>
    <row r="6" spans="1:15" x14ac:dyDescent="0.25">
      <c r="A6" s="6">
        <v>31</v>
      </c>
      <c r="B6" s="6">
        <v>8</v>
      </c>
      <c r="C6" s="6">
        <v>2014</v>
      </c>
      <c r="D6" s="6" t="s">
        <v>11</v>
      </c>
      <c r="E6" s="6"/>
      <c r="F6" s="7"/>
      <c r="G6" s="7"/>
      <c r="H6" s="7">
        <v>-852300</v>
      </c>
      <c r="J6" s="14" t="s">
        <v>35</v>
      </c>
      <c r="K6" s="14"/>
      <c r="L6" s="14"/>
      <c r="M6" s="14"/>
      <c r="N6" s="14"/>
      <c r="O6" s="14"/>
    </row>
    <row r="7" spans="1:15" x14ac:dyDescent="0.25">
      <c r="A7" s="6">
        <v>3</v>
      </c>
      <c r="B7" s="6">
        <v>9</v>
      </c>
      <c r="C7" s="6">
        <v>2014</v>
      </c>
      <c r="D7" s="6" t="s">
        <v>12</v>
      </c>
      <c r="E7" s="8">
        <v>700</v>
      </c>
      <c r="F7" s="7"/>
      <c r="G7" s="7">
        <v>10852300</v>
      </c>
      <c r="H7" s="7">
        <f>+H6-G7</f>
        <v>-11704600</v>
      </c>
      <c r="J7" s="6"/>
      <c r="K7" s="6"/>
      <c r="L7" s="6"/>
      <c r="M7" s="6"/>
      <c r="N7" s="6"/>
      <c r="O7" s="6"/>
    </row>
    <row r="8" spans="1:15" x14ac:dyDescent="0.25">
      <c r="A8" s="6">
        <v>3</v>
      </c>
      <c r="B8" s="6">
        <v>9</v>
      </c>
      <c r="C8" s="6">
        <v>2014</v>
      </c>
      <c r="D8" s="6" t="s">
        <v>36</v>
      </c>
      <c r="E8" s="8">
        <v>701</v>
      </c>
      <c r="F8" s="7"/>
      <c r="G8" s="7">
        <v>2500000</v>
      </c>
      <c r="H8" s="7">
        <f>+H7-G8</f>
        <v>-14204600</v>
      </c>
      <c r="J8" s="8" t="s">
        <v>0</v>
      </c>
      <c r="K8" s="8" t="s">
        <v>24</v>
      </c>
      <c r="L8" s="8" t="s">
        <v>25</v>
      </c>
      <c r="M8" s="8"/>
      <c r="N8" s="8"/>
      <c r="O8" s="8"/>
    </row>
    <row r="9" spans="1:15" x14ac:dyDescent="0.25">
      <c r="A9" s="6">
        <v>3</v>
      </c>
      <c r="B9" s="6">
        <v>9</v>
      </c>
      <c r="C9" s="6">
        <v>2014</v>
      </c>
      <c r="D9" s="6" t="s">
        <v>13</v>
      </c>
      <c r="E9" s="8">
        <v>702</v>
      </c>
      <c r="F9" s="7"/>
      <c r="G9" s="7">
        <v>8300500</v>
      </c>
      <c r="H9" s="7">
        <f>+H8-G9</f>
        <v>-22505100</v>
      </c>
      <c r="J9" s="8"/>
      <c r="K9" s="8"/>
      <c r="L9" s="8" t="s">
        <v>26</v>
      </c>
      <c r="M9" s="8" t="s">
        <v>37</v>
      </c>
      <c r="N9" s="8" t="s">
        <v>25</v>
      </c>
      <c r="O9" s="8" t="s">
        <v>4</v>
      </c>
    </row>
    <row r="10" spans="1:15" x14ac:dyDescent="0.25">
      <c r="A10" s="6">
        <v>4</v>
      </c>
      <c r="B10" s="6">
        <v>9</v>
      </c>
      <c r="C10" s="6">
        <v>2014</v>
      </c>
      <c r="D10" s="6" t="s">
        <v>38</v>
      </c>
      <c r="E10" s="8"/>
      <c r="F10" s="7">
        <v>18650300</v>
      </c>
      <c r="G10" s="7"/>
      <c r="H10" s="7">
        <f>+H9+F10</f>
        <v>-3854800</v>
      </c>
      <c r="J10" s="6"/>
      <c r="K10" s="6" t="s">
        <v>31</v>
      </c>
      <c r="L10" s="7"/>
      <c r="M10" s="7"/>
      <c r="N10" s="6"/>
      <c r="O10" s="7">
        <v>-852300</v>
      </c>
    </row>
    <row r="11" spans="1:15" x14ac:dyDescent="0.25">
      <c r="A11" s="6">
        <v>5</v>
      </c>
      <c r="B11" s="6">
        <v>9</v>
      </c>
      <c r="C11" s="6">
        <v>2014</v>
      </c>
      <c r="D11" s="6" t="s">
        <v>39</v>
      </c>
      <c r="E11" s="8"/>
      <c r="F11" s="7">
        <v>55200000</v>
      </c>
      <c r="G11" s="7"/>
      <c r="H11" s="7">
        <f>+H10+F11</f>
        <v>51345200</v>
      </c>
      <c r="J11" s="8">
        <v>4</v>
      </c>
      <c r="K11" s="6" t="s">
        <v>28</v>
      </c>
      <c r="L11" s="15">
        <v>700</v>
      </c>
      <c r="M11" s="7"/>
      <c r="N11" s="7">
        <v>10852300</v>
      </c>
      <c r="O11" s="7">
        <f>+O10-N11</f>
        <v>-11704600</v>
      </c>
    </row>
    <row r="12" spans="1:15" x14ac:dyDescent="0.25">
      <c r="A12" s="6">
        <v>7</v>
      </c>
      <c r="B12" s="6">
        <v>9</v>
      </c>
      <c r="C12" s="6">
        <v>2014</v>
      </c>
      <c r="D12" s="6" t="s">
        <v>13</v>
      </c>
      <c r="E12" s="8">
        <v>703</v>
      </c>
      <c r="F12" s="7"/>
      <c r="G12" s="7">
        <v>25600500</v>
      </c>
      <c r="H12" s="7">
        <f>+H11-G12</f>
        <v>25744700</v>
      </c>
      <c r="J12" s="8"/>
      <c r="K12" s="6" t="s">
        <v>27</v>
      </c>
      <c r="L12" s="15"/>
      <c r="M12" s="7"/>
      <c r="N12" s="7">
        <f>+N11*0.004</f>
        <v>43409.200000000004</v>
      </c>
      <c r="O12" s="7">
        <f>+O11-N12</f>
        <v>-11748009.199999999</v>
      </c>
    </row>
    <row r="13" spans="1:15" x14ac:dyDescent="0.25">
      <c r="A13" s="6">
        <v>9</v>
      </c>
      <c r="B13" s="6">
        <v>9</v>
      </c>
      <c r="C13" s="6">
        <v>2014</v>
      </c>
      <c r="D13" s="6" t="s">
        <v>38</v>
      </c>
      <c r="E13" s="8"/>
      <c r="F13" s="7">
        <v>16315125</v>
      </c>
      <c r="G13" s="7"/>
      <c r="H13" s="7">
        <f>+H12+F13</f>
        <v>42059825</v>
      </c>
      <c r="J13" s="8">
        <v>4</v>
      </c>
      <c r="K13" s="6" t="s">
        <v>28</v>
      </c>
      <c r="L13" s="15">
        <v>701</v>
      </c>
      <c r="M13" s="7"/>
      <c r="N13" s="7">
        <v>2500000</v>
      </c>
      <c r="O13" s="7">
        <f>+O12-N13</f>
        <v>-14248009.199999999</v>
      </c>
    </row>
    <row r="14" spans="1:15" x14ac:dyDescent="0.25">
      <c r="A14" s="6">
        <v>11</v>
      </c>
      <c r="B14" s="6">
        <v>9</v>
      </c>
      <c r="C14" s="6">
        <v>2014</v>
      </c>
      <c r="D14" s="6" t="s">
        <v>40</v>
      </c>
      <c r="E14" s="8"/>
      <c r="F14" s="7">
        <v>43750000</v>
      </c>
      <c r="G14" s="7"/>
      <c r="H14" s="7">
        <f>+H13+F14</f>
        <v>85809825</v>
      </c>
      <c r="J14" s="8"/>
      <c r="K14" s="6" t="s">
        <v>27</v>
      </c>
      <c r="L14" s="15"/>
      <c r="M14" s="7"/>
      <c r="N14" s="7">
        <f>+N13*0.004</f>
        <v>10000</v>
      </c>
      <c r="O14" s="7">
        <f>+O13-N14</f>
        <v>-14258009.199999999</v>
      </c>
    </row>
    <row r="15" spans="1:15" x14ac:dyDescent="0.25">
      <c r="A15" s="6">
        <v>13</v>
      </c>
      <c r="B15" s="6">
        <v>9</v>
      </c>
      <c r="C15" s="6">
        <v>2014</v>
      </c>
      <c r="D15" s="6" t="s">
        <v>14</v>
      </c>
      <c r="E15" s="8">
        <v>704</v>
      </c>
      <c r="F15" s="7"/>
      <c r="G15" s="7">
        <v>68992000</v>
      </c>
      <c r="H15" s="7">
        <f t="shared" ref="H15:H22" si="0">+H14-G15</f>
        <v>16817825</v>
      </c>
      <c r="J15" s="8">
        <v>5</v>
      </c>
      <c r="K15" s="6" t="s">
        <v>37</v>
      </c>
      <c r="L15" s="7"/>
      <c r="M15" s="7">
        <v>18650300</v>
      </c>
      <c r="N15" s="7"/>
      <c r="O15" s="7">
        <f>+O14+M15</f>
        <v>4392290.8000000007</v>
      </c>
    </row>
    <row r="16" spans="1:15" x14ac:dyDescent="0.25">
      <c r="A16" s="6">
        <v>14</v>
      </c>
      <c r="B16" s="6">
        <v>9</v>
      </c>
      <c r="C16" s="6">
        <v>2014</v>
      </c>
      <c r="D16" s="6" t="s">
        <v>15</v>
      </c>
      <c r="E16" s="8"/>
      <c r="F16" s="7"/>
      <c r="G16" s="7">
        <v>655000</v>
      </c>
      <c r="H16" s="7">
        <f t="shared" si="0"/>
        <v>16162825</v>
      </c>
      <c r="J16" s="8">
        <v>6</v>
      </c>
      <c r="K16" s="6" t="s">
        <v>37</v>
      </c>
      <c r="L16" s="15"/>
      <c r="M16" s="7">
        <v>55200000</v>
      </c>
      <c r="N16" s="7"/>
      <c r="O16" s="7">
        <f>+O15+M16</f>
        <v>59592290.799999997</v>
      </c>
    </row>
    <row r="17" spans="1:15" x14ac:dyDescent="0.25">
      <c r="A17" s="6">
        <v>15</v>
      </c>
      <c r="B17" s="6">
        <v>9</v>
      </c>
      <c r="C17" s="6">
        <v>2014</v>
      </c>
      <c r="D17" s="6" t="s">
        <v>16</v>
      </c>
      <c r="E17" s="8">
        <v>705</v>
      </c>
      <c r="F17" s="7"/>
      <c r="G17" s="7">
        <v>3608000</v>
      </c>
      <c r="H17" s="7">
        <f t="shared" si="0"/>
        <v>12554825</v>
      </c>
      <c r="J17" s="8">
        <v>7</v>
      </c>
      <c r="K17" s="6" t="s">
        <v>28</v>
      </c>
      <c r="L17" s="15">
        <v>702</v>
      </c>
      <c r="M17" s="7"/>
      <c r="N17" s="7">
        <v>8300500</v>
      </c>
      <c r="O17" s="7">
        <f>+O16-N17</f>
        <v>51291790.799999997</v>
      </c>
    </row>
    <row r="18" spans="1:15" x14ac:dyDescent="0.25">
      <c r="A18" s="6">
        <v>15</v>
      </c>
      <c r="B18" s="6">
        <v>9</v>
      </c>
      <c r="C18" s="6">
        <v>2014</v>
      </c>
      <c r="D18" s="6" t="s">
        <v>16</v>
      </c>
      <c r="E18" s="8">
        <v>706</v>
      </c>
      <c r="F18" s="7"/>
      <c r="G18" s="7">
        <v>3560000</v>
      </c>
      <c r="H18" s="7">
        <f t="shared" si="0"/>
        <v>8994825</v>
      </c>
      <c r="J18" s="8"/>
      <c r="K18" s="6" t="s">
        <v>27</v>
      </c>
      <c r="L18" s="15"/>
      <c r="M18" s="7"/>
      <c r="N18" s="7">
        <f>+N17*0.004</f>
        <v>33202</v>
      </c>
      <c r="O18" s="7">
        <f>+O17-N18</f>
        <v>51258588.799999997</v>
      </c>
    </row>
    <row r="19" spans="1:15" x14ac:dyDescent="0.25">
      <c r="A19" s="6">
        <v>15</v>
      </c>
      <c r="B19" s="6">
        <v>9</v>
      </c>
      <c r="C19" s="6">
        <v>2014</v>
      </c>
      <c r="D19" s="6" t="s">
        <v>16</v>
      </c>
      <c r="E19" s="8">
        <v>707</v>
      </c>
      <c r="F19" s="7"/>
      <c r="G19" s="7">
        <v>3670000</v>
      </c>
      <c r="H19" s="7">
        <f t="shared" si="0"/>
        <v>5324825</v>
      </c>
      <c r="J19" s="8">
        <v>9</v>
      </c>
      <c r="K19" s="6" t="s">
        <v>37</v>
      </c>
      <c r="L19" s="15"/>
      <c r="M19" s="7">
        <v>16315125</v>
      </c>
      <c r="N19" s="7"/>
      <c r="O19" s="7">
        <f>+O18+M19</f>
        <v>67573713.799999997</v>
      </c>
    </row>
    <row r="20" spans="1:15" x14ac:dyDescent="0.25">
      <c r="A20" s="6">
        <v>15</v>
      </c>
      <c r="B20" s="6">
        <v>9</v>
      </c>
      <c r="C20" s="6">
        <v>2014</v>
      </c>
      <c r="D20" s="6" t="s">
        <v>16</v>
      </c>
      <c r="E20" s="8">
        <v>708</v>
      </c>
      <c r="F20" s="7"/>
      <c r="G20" s="7">
        <v>3360500</v>
      </c>
      <c r="H20" s="7">
        <f t="shared" si="0"/>
        <v>1964325</v>
      </c>
      <c r="J20" s="8">
        <v>11</v>
      </c>
      <c r="K20" s="6" t="s">
        <v>37</v>
      </c>
      <c r="L20" s="15"/>
      <c r="M20" s="7">
        <v>43750000</v>
      </c>
      <c r="N20" s="7"/>
      <c r="O20" s="7">
        <f>+O19+M20</f>
        <v>111323713.8</v>
      </c>
    </row>
    <row r="21" spans="1:15" x14ac:dyDescent="0.25">
      <c r="A21" s="6">
        <v>15</v>
      </c>
      <c r="B21" s="6">
        <v>9</v>
      </c>
      <c r="C21" s="6">
        <v>2014</v>
      </c>
      <c r="D21" s="6" t="s">
        <v>16</v>
      </c>
      <c r="E21" s="8">
        <v>709</v>
      </c>
      <c r="F21" s="7"/>
      <c r="G21" s="7">
        <v>3560500</v>
      </c>
      <c r="H21" s="7">
        <f t="shared" si="0"/>
        <v>-1596175</v>
      </c>
      <c r="J21" s="8">
        <v>14</v>
      </c>
      <c r="K21" s="6" t="s">
        <v>28</v>
      </c>
      <c r="L21" s="15">
        <v>704</v>
      </c>
      <c r="M21" s="7"/>
      <c r="N21" s="7">
        <v>68992000</v>
      </c>
      <c r="O21" s="7">
        <f t="shared" ref="O21:O36" si="1">+O20-N21</f>
        <v>42331713.799999997</v>
      </c>
    </row>
    <row r="22" spans="1:15" x14ac:dyDescent="0.25">
      <c r="A22" s="6">
        <v>18</v>
      </c>
      <c r="B22" s="6">
        <v>9</v>
      </c>
      <c r="C22" s="6">
        <v>2014</v>
      </c>
      <c r="D22" s="6" t="s">
        <v>41</v>
      </c>
      <c r="E22" s="8">
        <v>710</v>
      </c>
      <c r="F22" s="7"/>
      <c r="G22" s="7">
        <v>19250000</v>
      </c>
      <c r="H22" s="7">
        <f t="shared" si="0"/>
        <v>-20846175</v>
      </c>
      <c r="J22" s="8"/>
      <c r="K22" s="6" t="s">
        <v>27</v>
      </c>
      <c r="L22" s="15"/>
      <c r="M22" s="7"/>
      <c r="N22" s="7">
        <f t="shared" ref="N22:N24" si="2">+N21*0.004</f>
        <v>275968</v>
      </c>
      <c r="O22" s="7">
        <f t="shared" si="1"/>
        <v>42055745.799999997</v>
      </c>
    </row>
    <row r="23" spans="1:15" x14ac:dyDescent="0.25">
      <c r="A23" s="6">
        <v>20</v>
      </c>
      <c r="B23" s="6">
        <v>9</v>
      </c>
      <c r="C23" s="6">
        <v>2014</v>
      </c>
      <c r="D23" s="6" t="s">
        <v>38</v>
      </c>
      <c r="E23" s="8"/>
      <c r="F23" s="7">
        <v>20250600</v>
      </c>
      <c r="G23" s="7"/>
      <c r="H23" s="7">
        <f>+H22+F23</f>
        <v>-595575</v>
      </c>
      <c r="J23" s="8">
        <v>14</v>
      </c>
      <c r="K23" s="6" t="s">
        <v>32</v>
      </c>
      <c r="L23" s="6"/>
      <c r="M23" s="6"/>
      <c r="N23" s="6">
        <v>655000</v>
      </c>
      <c r="O23" s="7">
        <f t="shared" si="1"/>
        <v>41400745.799999997</v>
      </c>
    </row>
    <row r="24" spans="1:15" x14ac:dyDescent="0.25">
      <c r="A24" s="6">
        <v>23</v>
      </c>
      <c r="B24" s="6">
        <v>9</v>
      </c>
      <c r="C24" s="6">
        <v>2014</v>
      </c>
      <c r="D24" s="6" t="s">
        <v>17</v>
      </c>
      <c r="E24" s="8">
        <v>711</v>
      </c>
      <c r="F24" s="7"/>
      <c r="G24" s="7">
        <v>920000</v>
      </c>
      <c r="H24" s="7">
        <f>+H23-G24</f>
        <v>-1515575</v>
      </c>
      <c r="J24" s="8"/>
      <c r="K24" s="6" t="s">
        <v>27</v>
      </c>
      <c r="L24" s="6"/>
      <c r="M24" s="6"/>
      <c r="N24" s="7">
        <f t="shared" si="2"/>
        <v>2620</v>
      </c>
      <c r="O24" s="7">
        <f t="shared" si="1"/>
        <v>41398125.799999997</v>
      </c>
    </row>
    <row r="25" spans="1:15" x14ac:dyDescent="0.25">
      <c r="A25" s="6">
        <v>26</v>
      </c>
      <c r="B25" s="6">
        <v>9</v>
      </c>
      <c r="C25" s="6">
        <v>2014</v>
      </c>
      <c r="D25" s="6" t="s">
        <v>42</v>
      </c>
      <c r="E25" s="8">
        <v>712</v>
      </c>
      <c r="F25" s="7"/>
      <c r="G25" s="7">
        <v>2580600</v>
      </c>
      <c r="H25" s="7">
        <f>+H24-G25</f>
        <v>-4096175</v>
      </c>
      <c r="J25" s="8">
        <v>15</v>
      </c>
      <c r="K25" s="6" t="s">
        <v>28</v>
      </c>
      <c r="L25" s="15">
        <v>705</v>
      </c>
      <c r="M25" s="7"/>
      <c r="N25" s="7">
        <v>3608000</v>
      </c>
      <c r="O25" s="7">
        <f t="shared" si="1"/>
        <v>37790125.799999997</v>
      </c>
    </row>
    <row r="26" spans="1:15" x14ac:dyDescent="0.25">
      <c r="A26" s="6">
        <v>27</v>
      </c>
      <c r="B26" s="6">
        <v>9</v>
      </c>
      <c r="C26" s="6">
        <v>2014</v>
      </c>
      <c r="D26" s="6" t="s">
        <v>12</v>
      </c>
      <c r="E26" s="8">
        <v>713</v>
      </c>
      <c r="F26" s="7"/>
      <c r="G26" s="7">
        <v>22128000</v>
      </c>
      <c r="H26" s="7">
        <f>+H25-G26</f>
        <v>-26224175</v>
      </c>
      <c r="J26" s="8"/>
      <c r="K26" s="6" t="s">
        <v>27</v>
      </c>
      <c r="L26" s="15"/>
      <c r="M26" s="7"/>
      <c r="N26" s="7">
        <f t="shared" ref="N26" si="3">+N25*0.004</f>
        <v>14432</v>
      </c>
      <c r="O26" s="7">
        <f t="shared" si="1"/>
        <v>37775693.799999997</v>
      </c>
    </row>
    <row r="27" spans="1:15" x14ac:dyDescent="0.25">
      <c r="A27" s="6">
        <v>28</v>
      </c>
      <c r="B27" s="6">
        <v>9</v>
      </c>
      <c r="C27" s="6">
        <v>2014</v>
      </c>
      <c r="D27" s="6" t="s">
        <v>43</v>
      </c>
      <c r="E27" s="8"/>
      <c r="F27" s="7">
        <v>64988000</v>
      </c>
      <c r="G27" s="7"/>
      <c r="H27" s="7">
        <f>+H26+F27</f>
        <v>38763825</v>
      </c>
      <c r="J27" s="8">
        <v>15</v>
      </c>
      <c r="K27" s="6" t="s">
        <v>28</v>
      </c>
      <c r="L27" s="15">
        <v>706</v>
      </c>
      <c r="M27" s="7"/>
      <c r="N27" s="7">
        <v>3560000</v>
      </c>
      <c r="O27" s="7">
        <f t="shared" si="1"/>
        <v>34215693.799999997</v>
      </c>
    </row>
    <row r="28" spans="1:15" x14ac:dyDescent="0.25">
      <c r="A28" s="6">
        <v>29</v>
      </c>
      <c r="B28" s="6">
        <v>9</v>
      </c>
      <c r="C28" s="6">
        <v>2014</v>
      </c>
      <c r="D28" s="6" t="s">
        <v>44</v>
      </c>
      <c r="E28" s="8">
        <v>714</v>
      </c>
      <c r="F28" s="7"/>
      <c r="G28" s="7">
        <v>456250</v>
      </c>
      <c r="H28" s="7">
        <f t="shared" ref="H28:H33" si="4">+H27-G28</f>
        <v>38307575</v>
      </c>
      <c r="J28" s="8"/>
      <c r="K28" s="6" t="s">
        <v>27</v>
      </c>
      <c r="L28" s="15"/>
      <c r="M28" s="7"/>
      <c r="N28" s="7">
        <f t="shared" ref="N28" si="5">+N27*0.004</f>
        <v>14240</v>
      </c>
      <c r="O28" s="7">
        <f t="shared" si="1"/>
        <v>34201453.799999997</v>
      </c>
    </row>
    <row r="29" spans="1:15" x14ac:dyDescent="0.25">
      <c r="A29" s="6">
        <v>30</v>
      </c>
      <c r="B29" s="6">
        <v>9</v>
      </c>
      <c r="C29" s="6">
        <v>2014</v>
      </c>
      <c r="D29" s="6" t="s">
        <v>18</v>
      </c>
      <c r="E29" s="8">
        <v>715</v>
      </c>
      <c r="F29" s="7"/>
      <c r="G29" s="7">
        <v>12608000</v>
      </c>
      <c r="H29" s="7">
        <f t="shared" si="4"/>
        <v>25699575</v>
      </c>
      <c r="J29" s="8">
        <v>15</v>
      </c>
      <c r="K29" s="6" t="s">
        <v>28</v>
      </c>
      <c r="L29" s="15">
        <v>707</v>
      </c>
      <c r="M29" s="7"/>
      <c r="N29" s="7">
        <v>3670000</v>
      </c>
      <c r="O29" s="7">
        <f t="shared" si="1"/>
        <v>30531453.799999997</v>
      </c>
    </row>
    <row r="30" spans="1:15" x14ac:dyDescent="0.25">
      <c r="A30" s="6">
        <v>30</v>
      </c>
      <c r="B30" s="6">
        <v>9</v>
      </c>
      <c r="C30" s="6">
        <v>2014</v>
      </c>
      <c r="D30" s="6" t="s">
        <v>18</v>
      </c>
      <c r="E30" s="8">
        <v>716</v>
      </c>
      <c r="F30" s="7"/>
      <c r="G30" s="7">
        <v>12560000</v>
      </c>
      <c r="H30" s="7">
        <f t="shared" si="4"/>
        <v>13139575</v>
      </c>
      <c r="J30" s="8"/>
      <c r="K30" s="6" t="s">
        <v>27</v>
      </c>
      <c r="L30" s="15"/>
      <c r="M30" s="7"/>
      <c r="N30" s="7">
        <f t="shared" ref="N30" si="6">+N29*0.004</f>
        <v>14680</v>
      </c>
      <c r="O30" s="7">
        <f t="shared" si="1"/>
        <v>30516773.799999997</v>
      </c>
    </row>
    <row r="31" spans="1:15" x14ac:dyDescent="0.25">
      <c r="A31" s="6">
        <v>30</v>
      </c>
      <c r="B31" s="6">
        <v>9</v>
      </c>
      <c r="C31" s="6">
        <v>2014</v>
      </c>
      <c r="D31" s="6" t="s">
        <v>18</v>
      </c>
      <c r="E31" s="8">
        <v>717</v>
      </c>
      <c r="F31" s="7"/>
      <c r="G31" s="7">
        <v>12670000</v>
      </c>
      <c r="H31" s="7">
        <f t="shared" si="4"/>
        <v>469575</v>
      </c>
      <c r="J31" s="8">
        <v>15</v>
      </c>
      <c r="K31" s="6" t="s">
        <v>28</v>
      </c>
      <c r="L31" s="15">
        <v>708</v>
      </c>
      <c r="M31" s="7"/>
      <c r="N31" s="7">
        <v>3360500</v>
      </c>
      <c r="O31" s="7">
        <f t="shared" si="1"/>
        <v>27156273.799999997</v>
      </c>
    </row>
    <row r="32" spans="1:15" x14ac:dyDescent="0.25">
      <c r="A32" s="6">
        <v>30</v>
      </c>
      <c r="B32" s="6">
        <v>9</v>
      </c>
      <c r="C32" s="6">
        <v>2014</v>
      </c>
      <c r="D32" s="6" t="s">
        <v>18</v>
      </c>
      <c r="E32" s="8">
        <v>718</v>
      </c>
      <c r="F32" s="7"/>
      <c r="G32" s="7">
        <v>12360500</v>
      </c>
      <c r="H32" s="7">
        <f t="shared" si="4"/>
        <v>-11890925</v>
      </c>
      <c r="J32" s="8"/>
      <c r="K32" s="6" t="s">
        <v>27</v>
      </c>
      <c r="L32" s="15"/>
      <c r="M32" s="7"/>
      <c r="N32" s="7">
        <f t="shared" ref="N32:N34" si="7">+N31*0.004</f>
        <v>13442</v>
      </c>
      <c r="O32" s="7">
        <f t="shared" si="1"/>
        <v>27142831.799999997</v>
      </c>
    </row>
    <row r="33" spans="1:15" x14ac:dyDescent="0.25">
      <c r="A33" s="6">
        <v>30</v>
      </c>
      <c r="B33" s="6">
        <v>9</v>
      </c>
      <c r="C33" s="6">
        <v>2014</v>
      </c>
      <c r="D33" s="6" t="s">
        <v>18</v>
      </c>
      <c r="E33" s="8">
        <v>719</v>
      </c>
      <c r="F33" s="7"/>
      <c r="G33" s="7">
        <v>7560500</v>
      </c>
      <c r="H33" s="7">
        <f t="shared" si="4"/>
        <v>-19451425</v>
      </c>
      <c r="J33" s="8">
        <v>15</v>
      </c>
      <c r="K33" s="6" t="s">
        <v>28</v>
      </c>
      <c r="L33" s="15">
        <v>709</v>
      </c>
      <c r="M33" s="7"/>
      <c r="N33" s="7">
        <v>3560500</v>
      </c>
      <c r="O33" s="7">
        <f t="shared" si="1"/>
        <v>23582331.799999997</v>
      </c>
    </row>
    <row r="34" spans="1:15" x14ac:dyDescent="0.25">
      <c r="A34" s="2"/>
      <c r="B34" s="2"/>
      <c r="C34" s="2"/>
      <c r="D34" s="2"/>
      <c r="E34" s="2"/>
      <c r="F34" s="2"/>
      <c r="G34" s="2"/>
      <c r="H34" s="2"/>
      <c r="J34" s="8"/>
      <c r="K34" s="6" t="s">
        <v>27</v>
      </c>
      <c r="L34" s="15"/>
      <c r="M34" s="7"/>
      <c r="N34" s="7">
        <f t="shared" si="7"/>
        <v>14242</v>
      </c>
      <c r="O34" s="7">
        <f t="shared" si="1"/>
        <v>23568089.799999997</v>
      </c>
    </row>
    <row r="35" spans="1:15" x14ac:dyDescent="0.25">
      <c r="A35" s="2"/>
      <c r="B35" s="2"/>
      <c r="C35" s="2"/>
      <c r="D35" s="2"/>
      <c r="E35" s="2"/>
      <c r="F35" s="2"/>
      <c r="G35" s="2"/>
      <c r="H35" s="2"/>
      <c r="J35" s="8">
        <v>17</v>
      </c>
      <c r="K35" s="6" t="s">
        <v>28</v>
      </c>
      <c r="L35" s="15">
        <v>703</v>
      </c>
      <c r="M35" s="7"/>
      <c r="N35" s="7">
        <v>25600500</v>
      </c>
      <c r="O35" s="7">
        <f t="shared" si="1"/>
        <v>-2032410.200000003</v>
      </c>
    </row>
    <row r="36" spans="1:15" x14ac:dyDescent="0.25">
      <c r="A36" s="2"/>
      <c r="B36" s="2"/>
      <c r="C36" s="2"/>
      <c r="D36" s="2"/>
      <c r="E36" s="2"/>
      <c r="F36" s="2"/>
      <c r="G36" s="2"/>
      <c r="H36" s="2"/>
      <c r="J36" s="8"/>
      <c r="K36" s="6" t="s">
        <v>27</v>
      </c>
      <c r="L36" s="15"/>
      <c r="M36" s="7"/>
      <c r="N36" s="7">
        <f t="shared" ref="N36" si="8">+N35*0.004</f>
        <v>102402</v>
      </c>
      <c r="O36" s="7">
        <f t="shared" si="1"/>
        <v>-2134812.200000003</v>
      </c>
    </row>
    <row r="37" spans="1:15" x14ac:dyDescent="0.25">
      <c r="A37" s="2"/>
      <c r="B37" s="2"/>
      <c r="C37" s="2"/>
      <c r="D37" s="2"/>
      <c r="E37" s="2"/>
      <c r="F37" s="2"/>
      <c r="G37" s="2"/>
      <c r="H37" s="2"/>
      <c r="J37" s="8">
        <v>20</v>
      </c>
      <c r="K37" s="6" t="s">
        <v>37</v>
      </c>
      <c r="L37" s="15"/>
      <c r="M37" s="7">
        <v>20250600</v>
      </c>
      <c r="N37" s="7"/>
      <c r="O37" s="7">
        <f>+O36+M37</f>
        <v>18115787.799999997</v>
      </c>
    </row>
    <row r="38" spans="1:15" x14ac:dyDescent="0.25">
      <c r="A38" s="2"/>
      <c r="B38" s="2"/>
      <c r="C38" s="2"/>
      <c r="D38" s="2"/>
      <c r="E38" s="2"/>
      <c r="F38" s="2"/>
      <c r="G38" s="2"/>
      <c r="H38" s="2"/>
      <c r="J38" s="8"/>
      <c r="K38" s="6" t="s">
        <v>28</v>
      </c>
      <c r="L38" s="15">
        <v>711</v>
      </c>
      <c r="M38" s="7"/>
      <c r="N38" s="7">
        <v>920000</v>
      </c>
      <c r="O38" s="7">
        <f t="shared" ref="O38:O43" si="9">+O37-N38</f>
        <v>17195787.799999997</v>
      </c>
    </row>
    <row r="39" spans="1:15" x14ac:dyDescent="0.25">
      <c r="A39" s="2"/>
      <c r="B39" s="2"/>
      <c r="C39" s="2"/>
      <c r="D39" s="2"/>
      <c r="E39" s="2"/>
      <c r="F39" s="2"/>
      <c r="G39" s="2"/>
      <c r="H39" s="2"/>
      <c r="J39" s="8"/>
      <c r="K39" s="6" t="s">
        <v>27</v>
      </c>
      <c r="L39" s="15"/>
      <c r="M39" s="7"/>
      <c r="N39" s="7">
        <f t="shared" ref="N39" si="10">+N38*0.004</f>
        <v>3680</v>
      </c>
      <c r="O39" s="7">
        <f t="shared" si="9"/>
        <v>17192107.799999997</v>
      </c>
    </row>
    <row r="40" spans="1:15" x14ac:dyDescent="0.25">
      <c r="A40" s="2"/>
      <c r="B40" s="2"/>
      <c r="C40" s="2"/>
      <c r="D40" s="2"/>
      <c r="E40" s="2"/>
      <c r="F40" s="2"/>
      <c r="G40" s="2"/>
      <c r="H40" s="2"/>
      <c r="J40" s="8"/>
      <c r="K40" s="6" t="s">
        <v>28</v>
      </c>
      <c r="L40" s="15">
        <v>712</v>
      </c>
      <c r="M40" s="7"/>
      <c r="N40" s="7">
        <v>2580600</v>
      </c>
      <c r="O40" s="7">
        <f t="shared" si="9"/>
        <v>14611507.799999997</v>
      </c>
    </row>
    <row r="41" spans="1:15" x14ac:dyDescent="0.25">
      <c r="A41" s="2"/>
      <c r="B41" s="2"/>
      <c r="C41" s="2"/>
      <c r="D41" s="2"/>
      <c r="E41" s="2"/>
      <c r="F41" s="2"/>
      <c r="G41" s="2"/>
      <c r="H41" s="2"/>
      <c r="J41" s="8"/>
      <c r="K41" s="6" t="s">
        <v>27</v>
      </c>
      <c r="L41" s="15"/>
      <c r="M41" s="7"/>
      <c r="N41" s="7">
        <f t="shared" ref="N41" si="11">+N40*0.004</f>
        <v>10322.4</v>
      </c>
      <c r="O41" s="7">
        <f t="shared" si="9"/>
        <v>14601185.399999997</v>
      </c>
    </row>
    <row r="42" spans="1:15" x14ac:dyDescent="0.25">
      <c r="A42" s="2"/>
      <c r="B42" s="2"/>
      <c r="C42" s="2"/>
      <c r="D42" s="2"/>
      <c r="E42" s="2"/>
      <c r="F42" s="2"/>
      <c r="G42" s="2"/>
      <c r="H42" s="2"/>
      <c r="J42" s="8"/>
      <c r="K42" s="6" t="s">
        <v>28</v>
      </c>
      <c r="L42" s="15">
        <v>713</v>
      </c>
      <c r="M42" s="7"/>
      <c r="N42" s="7">
        <v>22128000</v>
      </c>
      <c r="O42" s="7">
        <f t="shared" si="9"/>
        <v>-7526814.6000000034</v>
      </c>
    </row>
    <row r="43" spans="1:15" x14ac:dyDescent="0.25">
      <c r="A43" s="2"/>
      <c r="B43" s="2"/>
      <c r="C43" s="2"/>
      <c r="D43" s="2"/>
      <c r="E43" s="2"/>
      <c r="F43" s="2"/>
      <c r="G43" s="2"/>
      <c r="H43" s="2"/>
      <c r="J43" s="8"/>
      <c r="K43" s="6" t="s">
        <v>27</v>
      </c>
      <c r="L43" s="15"/>
      <c r="M43" s="7"/>
      <c r="N43" s="7">
        <f t="shared" ref="N43:N50" si="12">+N42*0.004</f>
        <v>88512</v>
      </c>
      <c r="O43" s="7">
        <f t="shared" si="9"/>
        <v>-7615326.6000000034</v>
      </c>
    </row>
    <row r="44" spans="1:15" x14ac:dyDescent="0.25">
      <c r="A44" s="2"/>
      <c r="B44" s="2"/>
      <c r="C44" s="2"/>
      <c r="D44" s="2"/>
      <c r="E44" s="2"/>
      <c r="F44" s="2"/>
      <c r="G44" s="2"/>
      <c r="H44" s="2"/>
      <c r="J44" s="8">
        <v>28</v>
      </c>
      <c r="K44" s="6" t="s">
        <v>37</v>
      </c>
      <c r="L44" s="15"/>
      <c r="M44" s="7">
        <v>64988000</v>
      </c>
      <c r="N44" s="7"/>
      <c r="O44" s="7">
        <f>+O43+M44</f>
        <v>57372673.399999999</v>
      </c>
    </row>
    <row r="45" spans="1:15" x14ac:dyDescent="0.25">
      <c r="A45" s="2"/>
      <c r="B45" s="2"/>
      <c r="C45" s="2"/>
      <c r="D45" s="2"/>
      <c r="E45" s="2"/>
      <c r="F45" s="2"/>
      <c r="G45" s="2"/>
      <c r="H45" s="2"/>
      <c r="J45" s="8">
        <v>30</v>
      </c>
      <c r="K45" s="6" t="s">
        <v>28</v>
      </c>
      <c r="L45" s="15">
        <v>716</v>
      </c>
      <c r="M45" s="7"/>
      <c r="N45" s="7">
        <v>12560000</v>
      </c>
      <c r="O45" s="7">
        <f t="shared" ref="O45:O52" si="13">+O44-N45</f>
        <v>44812673.399999999</v>
      </c>
    </row>
    <row r="46" spans="1:15" x14ac:dyDescent="0.25">
      <c r="J46" s="8"/>
      <c r="K46" s="6" t="s">
        <v>27</v>
      </c>
      <c r="L46" s="15"/>
      <c r="M46" s="7"/>
      <c r="N46" s="7">
        <f t="shared" si="12"/>
        <v>50240</v>
      </c>
      <c r="O46" s="7">
        <f t="shared" si="13"/>
        <v>44762433.399999999</v>
      </c>
    </row>
    <row r="47" spans="1:15" x14ac:dyDescent="0.25">
      <c r="J47" s="8"/>
      <c r="K47" s="6" t="s">
        <v>28</v>
      </c>
      <c r="L47" s="15">
        <v>717</v>
      </c>
      <c r="M47" s="7"/>
      <c r="N47" s="7">
        <v>12670000</v>
      </c>
      <c r="O47" s="7">
        <f t="shared" si="13"/>
        <v>32092433.399999999</v>
      </c>
    </row>
    <row r="48" spans="1:15" x14ac:dyDescent="0.25">
      <c r="E48" s="1"/>
      <c r="J48" s="8"/>
      <c r="K48" s="6" t="s">
        <v>27</v>
      </c>
      <c r="L48" s="15"/>
      <c r="M48" s="7"/>
      <c r="N48" s="7">
        <f t="shared" si="12"/>
        <v>50680</v>
      </c>
      <c r="O48" s="7">
        <f t="shared" si="13"/>
        <v>32041753.399999999</v>
      </c>
    </row>
    <row r="49" spans="8:15" x14ac:dyDescent="0.25">
      <c r="J49" s="8"/>
      <c r="K49" s="6" t="s">
        <v>28</v>
      </c>
      <c r="L49" s="6">
        <v>719</v>
      </c>
      <c r="M49" s="7"/>
      <c r="N49" s="7">
        <v>7560500</v>
      </c>
      <c r="O49" s="7">
        <f t="shared" si="13"/>
        <v>24481253.399999999</v>
      </c>
    </row>
    <row r="50" spans="8:15" x14ac:dyDescent="0.25">
      <c r="J50" s="8"/>
      <c r="K50" s="6" t="s">
        <v>27</v>
      </c>
      <c r="L50" s="15"/>
      <c r="M50" s="7"/>
      <c r="N50" s="7">
        <f t="shared" si="12"/>
        <v>30242</v>
      </c>
      <c r="O50" s="7">
        <f t="shared" si="13"/>
        <v>24451011.399999999</v>
      </c>
    </row>
    <row r="51" spans="8:15" x14ac:dyDescent="0.25">
      <c r="H51" s="1"/>
      <c r="J51" s="8"/>
      <c r="K51" s="6" t="s">
        <v>33</v>
      </c>
      <c r="L51" s="7"/>
      <c r="M51" s="7"/>
      <c r="N51" s="7">
        <v>45360</v>
      </c>
      <c r="O51" s="7">
        <f t="shared" si="13"/>
        <v>24405651.399999999</v>
      </c>
    </row>
    <row r="52" spans="8:15" x14ac:dyDescent="0.25">
      <c r="H52" s="1"/>
      <c r="J52" s="8"/>
      <c r="K52" s="6" t="s">
        <v>27</v>
      </c>
      <c r="L52" s="15"/>
      <c r="M52" s="7"/>
      <c r="N52" s="7">
        <f t="shared" ref="N52" si="14">+N51*0.004</f>
        <v>181.44</v>
      </c>
      <c r="O52" s="7">
        <f t="shared" si="13"/>
        <v>24405469.959999997</v>
      </c>
    </row>
    <row r="53" spans="8:15" x14ac:dyDescent="0.25">
      <c r="J53" s="6"/>
      <c r="K53" s="6" t="s">
        <v>34</v>
      </c>
      <c r="L53" s="6"/>
      <c r="M53" s="7">
        <v>5890500</v>
      </c>
      <c r="N53" s="6"/>
      <c r="O53" s="7">
        <f>+O52+M53</f>
        <v>30295969.959999997</v>
      </c>
    </row>
  </sheetData>
  <mergeCells count="7">
    <mergeCell ref="A1:H1"/>
    <mergeCell ref="A2:H2"/>
    <mergeCell ref="K2:O2"/>
    <mergeCell ref="K3:M3"/>
    <mergeCell ref="A4:C4"/>
    <mergeCell ref="A3:D3"/>
    <mergeCell ref="E3:H3"/>
  </mergeCells>
  <printOptions verticalCentered="1"/>
  <pageMargins left="0.11811023622047245" right="0.11811023622047245" top="0.19685039370078741" bottom="0" header="0" footer="0"/>
  <pageSetup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CARLOS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Capivy</dc:creator>
  <cp:lastModifiedBy>DIEGO ZAPATA</cp:lastModifiedBy>
  <cp:lastPrinted>2014-11-12T17:35:24Z</cp:lastPrinted>
  <dcterms:created xsi:type="dcterms:W3CDTF">2014-10-17T20:32:40Z</dcterms:created>
  <dcterms:modified xsi:type="dcterms:W3CDTF">2015-04-03T17:52:47Z</dcterms:modified>
</cp:coreProperties>
</file>